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7f8a05d53caba89/Documents/"/>
    </mc:Choice>
  </mc:AlternateContent>
  <xr:revisionPtr revIDLastSave="33" documentId="13_ncr:1_{BFE0A7EC-5D7C-41DA-B001-6E4444A747F3}" xr6:coauthVersionLast="47" xr6:coauthVersionMax="47" xr10:uidLastSave="{86073A11-0D7A-4000-A2F9-382771A6313C}"/>
  <bookViews>
    <workbookView xWindow="-108" yWindow="-108" windowWidth="23256" windowHeight="12576" xr2:uid="{72FAE8EF-87F8-4989-9B3B-C324B5D01C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C22" i="1" s="1"/>
  <c r="C19" i="1"/>
  <c r="C34" i="1"/>
  <c r="C10" i="1" s="1"/>
  <c r="R10" i="1" s="1"/>
  <c r="C30" i="1"/>
  <c r="C11" i="1" s="1"/>
  <c r="O11" i="1" s="1"/>
  <c r="E10" i="1" l="1"/>
  <c r="K10" i="1"/>
  <c r="D11" i="1"/>
  <c r="D10" i="1"/>
  <c r="L10" i="1"/>
  <c r="M10" i="1"/>
  <c r="F10" i="1"/>
  <c r="N10" i="1"/>
  <c r="G10" i="1"/>
  <c r="O10" i="1"/>
  <c r="O12" i="1" s="1"/>
  <c r="O14" i="1" s="1"/>
  <c r="O15" i="1" s="1"/>
  <c r="H10" i="1"/>
  <c r="P10" i="1"/>
  <c r="I10" i="1"/>
  <c r="Q10" i="1"/>
  <c r="J10" i="1"/>
  <c r="C12" i="1"/>
  <c r="N11" i="1"/>
  <c r="R4" i="1"/>
  <c r="R6" i="1" s="1"/>
  <c r="R7" i="1" s="1"/>
  <c r="R8" i="1" s="1"/>
  <c r="Q4" i="1"/>
  <c r="Q6" i="1" s="1"/>
  <c r="Q7" i="1" s="1"/>
  <c r="Q8" i="1" s="1"/>
  <c r="P4" i="1"/>
  <c r="P6" i="1" s="1"/>
  <c r="P7" i="1" s="1"/>
  <c r="P8" i="1" s="1"/>
  <c r="O4" i="1"/>
  <c r="O6" i="1" s="1"/>
  <c r="O7" i="1" s="1"/>
  <c r="O8" i="1" s="1"/>
  <c r="N4" i="1"/>
  <c r="N6" i="1" s="1"/>
  <c r="N7" i="1" s="1"/>
  <c r="N8" i="1" s="1"/>
  <c r="M4" i="1"/>
  <c r="M6" i="1" s="1"/>
  <c r="M7" i="1" s="1"/>
  <c r="M8" i="1" s="1"/>
  <c r="L4" i="1"/>
  <c r="L6" i="1" s="1"/>
  <c r="L7" i="1" s="1"/>
  <c r="L8" i="1" s="1"/>
  <c r="K4" i="1"/>
  <c r="K6" i="1" s="1"/>
  <c r="K7" i="1" s="1"/>
  <c r="K8" i="1" s="1"/>
  <c r="J4" i="1"/>
  <c r="J6" i="1" s="1"/>
  <c r="J7" i="1" s="1"/>
  <c r="J8" i="1" s="1"/>
  <c r="I4" i="1"/>
  <c r="I6" i="1" s="1"/>
  <c r="I7" i="1" s="1"/>
  <c r="I8" i="1" s="1"/>
  <c r="H4" i="1"/>
  <c r="H5" i="1" s="1"/>
  <c r="G4" i="1"/>
  <c r="G5" i="1" s="1"/>
  <c r="F4" i="1"/>
  <c r="F6" i="1" s="1"/>
  <c r="F7" i="1" s="1"/>
  <c r="F8" i="1" s="1"/>
  <c r="E4" i="1"/>
  <c r="E6" i="1" s="1"/>
  <c r="E7" i="1" s="1"/>
  <c r="E8" i="1" s="1"/>
  <c r="D4" i="1"/>
  <c r="D6" i="1" s="1"/>
  <c r="D7" i="1" s="1"/>
  <c r="C4" i="1"/>
  <c r="C6" i="1" s="1"/>
  <c r="C7" i="1" s="1"/>
  <c r="D12" i="1" l="1"/>
  <c r="D14" i="1" s="1"/>
  <c r="D15" i="1" s="1"/>
  <c r="C14" i="1"/>
  <c r="C15" i="1" s="1"/>
  <c r="N12" i="1"/>
  <c r="N14" i="1" s="1"/>
  <c r="N15" i="1" s="1"/>
  <c r="E11" i="1"/>
  <c r="E12" i="1" s="1"/>
  <c r="E14" i="1" s="1"/>
  <c r="E15" i="1" s="1"/>
  <c r="P11" i="1"/>
  <c r="P12" i="1" s="1"/>
  <c r="P14" i="1" s="1"/>
  <c r="P15" i="1" s="1"/>
  <c r="O5" i="1"/>
  <c r="I5" i="1"/>
  <c r="Q5" i="1"/>
  <c r="G6" i="1"/>
  <c r="G7" i="1" s="1"/>
  <c r="G8" i="1" s="1"/>
  <c r="H6" i="1"/>
  <c r="H7" i="1" s="1"/>
  <c r="H8" i="1" s="1"/>
  <c r="J5" i="1"/>
  <c r="R5" i="1"/>
  <c r="P5" i="1"/>
  <c r="C5" i="1"/>
  <c r="K5" i="1"/>
  <c r="D5" i="1"/>
  <c r="L5" i="1"/>
  <c r="E5" i="1"/>
  <c r="M5" i="1"/>
  <c r="F5" i="1"/>
  <c r="N5" i="1"/>
  <c r="F11" i="1" l="1"/>
  <c r="F12" i="1" s="1"/>
  <c r="F14" i="1" s="1"/>
  <c r="F15" i="1" s="1"/>
  <c r="Q11" i="1"/>
  <c r="Q12" i="1" s="1"/>
  <c r="Q14" i="1" s="1"/>
  <c r="Q15" i="1" s="1"/>
  <c r="R11" i="1" l="1"/>
  <c r="R12" i="1" s="1"/>
  <c r="R14" i="1" s="1"/>
  <c r="R15" i="1" s="1"/>
  <c r="G11" i="1"/>
  <c r="H11" i="1" l="1"/>
  <c r="G12" i="1"/>
  <c r="G14" i="1" s="1"/>
  <c r="G15" i="1" s="1"/>
  <c r="I11" i="1" l="1"/>
  <c r="H12" i="1"/>
  <c r="H14" i="1" l="1"/>
  <c r="H15" i="1" s="1"/>
  <c r="J11" i="1"/>
  <c r="I12" i="1"/>
  <c r="I14" i="1" s="1"/>
  <c r="I15" i="1" s="1"/>
  <c r="K11" i="1" l="1"/>
  <c r="J12" i="1"/>
  <c r="J14" i="1" s="1"/>
  <c r="J15" i="1" s="1"/>
  <c r="L11" i="1" l="1"/>
  <c r="K12" i="1"/>
  <c r="K14" i="1" s="1"/>
  <c r="K15" i="1" s="1"/>
  <c r="M11" i="1" l="1"/>
  <c r="M12" i="1" s="1"/>
  <c r="M14" i="1" s="1"/>
  <c r="M15" i="1" s="1"/>
  <c r="L12" i="1"/>
  <c r="L14" i="1" s="1"/>
  <c r="L15" i="1" s="1"/>
</calcChain>
</file>

<file path=xl/sharedStrings.xml><?xml version="1.0" encoding="utf-8"?>
<sst xmlns="http://schemas.openxmlformats.org/spreadsheetml/2006/main" count="28" uniqueCount="28">
  <si>
    <r>
      <t>Website per server Vs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</t>
    </r>
  </si>
  <si>
    <t>Server KW/Year</t>
  </si>
  <si>
    <t>Cost KW/h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</si>
  <si>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to KW</t>
    </r>
  </si>
  <si>
    <t>Tree Efficiency</t>
  </si>
  <si>
    <t>Cost per Tree</t>
  </si>
  <si>
    <t>KW/Year</t>
  </si>
  <si>
    <t>Cost/Year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</si>
  <si>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Emission/Year</t>
    </r>
  </si>
  <si>
    <t>Websites per Server</t>
  </si>
  <si>
    <t>Plant one tree every</t>
  </si>
  <si>
    <t>Plant per Year</t>
  </si>
  <si>
    <t>Variables</t>
  </si>
  <si>
    <t>Example</t>
  </si>
  <si>
    <t>Website Monthly</t>
  </si>
  <si>
    <t>Server Cost Monthly</t>
  </si>
  <si>
    <t>Website/Year</t>
  </si>
  <si>
    <t>Server/Year</t>
  </si>
  <si>
    <t>Server Inflation</t>
  </si>
  <si>
    <t>Website Inflation</t>
  </si>
  <si>
    <t>Agent Commision</t>
  </si>
  <si>
    <t>Agent</t>
  </si>
  <si>
    <t>Project Peach</t>
  </si>
  <si>
    <t>Server Power</t>
  </si>
  <si>
    <t>Server Day Power</t>
  </si>
  <si>
    <t>Ancilliary Costs</t>
  </si>
  <si>
    <t>Server KW/Day</t>
  </si>
  <si>
    <t>Change my value if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</si>
</sst>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£&quot;#,##0.00;[Red]\-&quot;£&quot;#,##0.00"/>
    <numFmt numFmtId="164" formatCode="&quot;£&quot;#,##0.00"/>
    <numFmt numFmtId="165" formatCode="#,##0\K\W"/>
    <numFmt numFmtId="166" formatCode="0#,###.000\K\W"/>
    <numFmt numFmtId="167" formatCode="0\K\W"/>
    <numFmt numFmtId="168" formatCode="#,##0.00\K\W"/>
    <numFmt numFmtId="169" formatCode="###0.00&quot;KG&quot;"/>
    <numFmt numFmtId="170" formatCode="#,##0.00&quot; years&quot;"/>
    <numFmt numFmtId="171" formatCode="#,##0.00&quot; trees&quot;"/>
    <numFmt numFmtId="172" formatCode="#,##0.000&quot; trees&quot;"/>
  </numFmts>
  <fonts count="3" x14ac:knownFonts="1">
    <font>
      <sz val="11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165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68" fontId="0" fillId="2" borderId="1" xfId="0" applyNumberFormat="1" applyFill="1" applyBorder="1"/>
    <xf numFmtId="164" fontId="0" fillId="2" borderId="1" xfId="0" applyNumberFormat="1" applyFill="1" applyBorder="1"/>
    <xf numFmtId="169" fontId="0" fillId="2" borderId="1" xfId="0" applyNumberFormat="1" applyFill="1" applyBorder="1"/>
    <xf numFmtId="172" fontId="0" fillId="2" borderId="1" xfId="0" applyNumberFormat="1" applyFill="1" applyBorder="1"/>
    <xf numFmtId="170" fontId="0" fillId="2" borderId="1" xfId="0" applyNumberFormat="1" applyFill="1" applyBorder="1"/>
    <xf numFmtId="8" fontId="0" fillId="0" borderId="0" xfId="0" applyNumberFormat="1"/>
    <xf numFmtId="8" fontId="0" fillId="2" borderId="1" xfId="0" applyNumberFormat="1" applyFill="1" applyBorder="1"/>
    <xf numFmtId="9" fontId="0" fillId="0" borderId="0" xfId="0" applyNumberFormat="1"/>
    <xf numFmtId="164" fontId="0" fillId="0" borderId="4" xfId="0" applyNumberFormat="1" applyBorder="1"/>
    <xf numFmtId="168" fontId="0" fillId="3" borderId="0" xfId="0" applyNumberFormat="1" applyFill="1"/>
    <xf numFmtId="9" fontId="0" fillId="3" borderId="0" xfId="0" applyNumberFormat="1" applyFill="1"/>
    <xf numFmtId="164" fontId="0" fillId="3" borderId="0" xfId="0" applyNumberFormat="1" applyFill="1"/>
    <xf numFmtId="166" fontId="0" fillId="3" borderId="0" xfId="0" applyNumberFormat="1" applyFill="1"/>
    <xf numFmtId="167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DD320-D25B-42F5-9A2F-00B99962981A}">
  <dimension ref="A1:R36"/>
  <sheetViews>
    <sheetView tabSelected="1" workbookViewId="0">
      <selection activeCell="C36" sqref="C36"/>
    </sheetView>
  </sheetViews>
  <sheetFormatPr defaultRowHeight="14.4" x14ac:dyDescent="0.3"/>
  <cols>
    <col min="3" max="13" width="11.109375" customWidth="1"/>
    <col min="14" max="14" width="12.77734375" style="8" customWidth="1"/>
    <col min="15" max="18" width="12.77734375" customWidth="1"/>
  </cols>
  <sheetData>
    <row r="1" spans="1:18" ht="15" x14ac:dyDescent="0.35">
      <c r="A1" t="s">
        <v>0</v>
      </c>
      <c r="N1" s="8" t="s">
        <v>13</v>
      </c>
    </row>
    <row r="3" spans="1:18" s="8" customFormat="1" x14ac:dyDescent="0.3">
      <c r="A3" s="8" t="s">
        <v>9</v>
      </c>
      <c r="C3" s="8">
        <v>1</v>
      </c>
      <c r="D3" s="8">
        <v>10</v>
      </c>
      <c r="E3" s="8">
        <v>50</v>
      </c>
      <c r="F3" s="8">
        <v>100</v>
      </c>
      <c r="G3" s="8">
        <v>150</v>
      </c>
      <c r="H3" s="8">
        <v>200</v>
      </c>
      <c r="I3" s="8">
        <v>300</v>
      </c>
      <c r="J3" s="8">
        <v>400</v>
      </c>
      <c r="K3" s="8">
        <v>500</v>
      </c>
      <c r="L3" s="8">
        <v>750</v>
      </c>
      <c r="M3" s="9">
        <v>1000</v>
      </c>
      <c r="N3" s="8">
        <v>1500</v>
      </c>
      <c r="O3" s="10">
        <v>2000</v>
      </c>
      <c r="P3" s="8">
        <v>3000</v>
      </c>
      <c r="Q3" s="8">
        <v>4000</v>
      </c>
      <c r="R3" s="8">
        <v>5000</v>
      </c>
    </row>
    <row r="4" spans="1:18" x14ac:dyDescent="0.3">
      <c r="A4" t="s">
        <v>6</v>
      </c>
      <c r="C4" s="2">
        <f>C22/C3</f>
        <v>2507.1120000000001</v>
      </c>
      <c r="D4" s="2">
        <f>C22/D3</f>
        <v>250.71120000000002</v>
      </c>
      <c r="E4" s="2">
        <f>C22/E3</f>
        <v>50.142240000000001</v>
      </c>
      <c r="F4" s="2">
        <f>C22/F3</f>
        <v>25.071120000000001</v>
      </c>
      <c r="G4" s="2">
        <f>C22/G3</f>
        <v>16.714079999999999</v>
      </c>
      <c r="H4" s="2">
        <f>C22/H3</f>
        <v>12.53556</v>
      </c>
      <c r="I4" s="3">
        <f>C22/I3</f>
        <v>8.3570399999999996</v>
      </c>
      <c r="J4" s="3">
        <f>C22/J3</f>
        <v>6.2677800000000001</v>
      </c>
      <c r="K4" s="3">
        <f>C22/K3</f>
        <v>5.0142240000000005</v>
      </c>
      <c r="L4" s="3">
        <f>C22/L3</f>
        <v>3.342816</v>
      </c>
      <c r="M4" s="3">
        <f>C22/M3</f>
        <v>2.5071120000000002</v>
      </c>
      <c r="N4" s="11">
        <f>C22/N3</f>
        <v>1.671408</v>
      </c>
      <c r="O4" s="3">
        <f>C22/O3</f>
        <v>1.2535560000000001</v>
      </c>
      <c r="P4" s="3">
        <f>C22/P3</f>
        <v>0.835704</v>
      </c>
      <c r="Q4" s="3">
        <f>C22/Q3</f>
        <v>0.62677800000000006</v>
      </c>
      <c r="R4" s="3">
        <f>C22/R3</f>
        <v>0.50142240000000005</v>
      </c>
    </row>
    <row r="5" spans="1:18" x14ac:dyDescent="0.3">
      <c r="A5" t="s">
        <v>7</v>
      </c>
      <c r="C5" s="1">
        <f>C4*C23</f>
        <v>1253.556</v>
      </c>
      <c r="D5" s="1">
        <f>D4*C23</f>
        <v>125.35560000000001</v>
      </c>
      <c r="E5" s="1">
        <f>E4*C23</f>
        <v>25.071120000000001</v>
      </c>
      <c r="F5" s="1">
        <f>F4*C23</f>
        <v>12.53556</v>
      </c>
      <c r="G5" s="1">
        <f>G4*C23</f>
        <v>8.3570399999999996</v>
      </c>
      <c r="H5" s="1">
        <f>H4*C23</f>
        <v>6.2677800000000001</v>
      </c>
      <c r="I5" s="1">
        <f>I4*C23</f>
        <v>4.1785199999999998</v>
      </c>
      <c r="J5" s="1">
        <f>J4*C23</f>
        <v>3.1338900000000001</v>
      </c>
      <c r="K5" s="1">
        <f>K4*C23</f>
        <v>2.5071120000000002</v>
      </c>
      <c r="L5" s="1">
        <f>L4*C23</f>
        <v>1.671408</v>
      </c>
      <c r="M5" s="1">
        <f>M4*C23</f>
        <v>1.2535560000000001</v>
      </c>
      <c r="N5" s="12">
        <f>N4*C23</f>
        <v>0.835704</v>
      </c>
      <c r="O5" s="1">
        <f>O4*C23</f>
        <v>0.62677800000000006</v>
      </c>
      <c r="P5" s="1">
        <f>P4*C23</f>
        <v>0.417852</v>
      </c>
      <c r="Q5" s="1">
        <f>Q4*C23</f>
        <v>0.31338900000000003</v>
      </c>
      <c r="R5" s="1">
        <f>R4*C23</f>
        <v>0.25071120000000002</v>
      </c>
    </row>
    <row r="6" spans="1:18" ht="15.6" x14ac:dyDescent="0.35">
      <c r="A6" t="s">
        <v>8</v>
      </c>
      <c r="C6" s="4">
        <f>C4*C24</f>
        <v>483.87261600000005</v>
      </c>
      <c r="D6" s="4">
        <f>D4*C24</f>
        <v>48.387261600000002</v>
      </c>
      <c r="E6" s="4">
        <f>E4*C24</f>
        <v>9.6774523200000004</v>
      </c>
      <c r="F6" s="4">
        <f>F4*C24</f>
        <v>4.8387261600000002</v>
      </c>
      <c r="G6" s="4">
        <f>G4*C24</f>
        <v>3.2258174399999997</v>
      </c>
      <c r="H6" s="4">
        <f>H4*C24</f>
        <v>2.4193630800000001</v>
      </c>
      <c r="I6" s="4">
        <f>I4*C24</f>
        <v>1.6129087199999999</v>
      </c>
      <c r="J6" s="4">
        <f>J4*C24</f>
        <v>1.2096815400000001</v>
      </c>
      <c r="K6" s="4">
        <f>K4*C24</f>
        <v>0.96774523200000007</v>
      </c>
      <c r="L6" s="4">
        <f>L4*C24</f>
        <v>0.64516348800000001</v>
      </c>
      <c r="M6" s="4">
        <f>M4*C24</f>
        <v>0.48387261600000003</v>
      </c>
      <c r="N6" s="13">
        <f>N4*C24</f>
        <v>0.322581744</v>
      </c>
      <c r="O6" s="4">
        <f>O4*C24</f>
        <v>0.24193630800000002</v>
      </c>
      <c r="P6" s="4">
        <f>P4*C24</f>
        <v>0.161290872</v>
      </c>
      <c r="Q6" s="4">
        <f>Q4*C24</f>
        <v>0.12096815400000001</v>
      </c>
      <c r="R6" s="4">
        <f>R4*C24</f>
        <v>9.6774523200000018E-2</v>
      </c>
    </row>
    <row r="7" spans="1:18" x14ac:dyDescent="0.3">
      <c r="A7" t="s">
        <v>11</v>
      </c>
      <c r="C7" s="6">
        <f>C6/C25</f>
        <v>19.354904640000001</v>
      </c>
      <c r="D7" s="6">
        <f>D6/C25</f>
        <v>1.9354904640000001</v>
      </c>
      <c r="E7" s="6">
        <f>E6/C25</f>
        <v>0.38709809280000002</v>
      </c>
      <c r="F7" s="6">
        <f>F6/C25</f>
        <v>0.19354904640000001</v>
      </c>
      <c r="G7" s="6">
        <f>G6/C25</f>
        <v>0.1290326976</v>
      </c>
      <c r="H7" s="6">
        <f>H6/C25</f>
        <v>9.6774523200000004E-2</v>
      </c>
      <c r="I7" s="6">
        <f>I6/C25</f>
        <v>6.4516348799999998E-2</v>
      </c>
      <c r="J7" s="6">
        <f>J6/C25</f>
        <v>4.8387261600000002E-2</v>
      </c>
      <c r="K7" s="6">
        <f>K6/C25</f>
        <v>3.870980928E-2</v>
      </c>
      <c r="L7" s="6">
        <f>L6/C25</f>
        <v>2.5806539520000001E-2</v>
      </c>
      <c r="M7" s="6">
        <f>M6/C25</f>
        <v>1.935490464E-2</v>
      </c>
      <c r="N7" s="14">
        <f>N6/C25</f>
        <v>1.2903269760000001E-2</v>
      </c>
      <c r="O7" s="7">
        <f>O6/C25</f>
        <v>9.67745232E-3</v>
      </c>
      <c r="P7" s="7">
        <f>P6/C25</f>
        <v>6.4516348800000003E-3</v>
      </c>
      <c r="Q7" s="7">
        <f>Q6/C25</f>
        <v>4.83872616E-3</v>
      </c>
      <c r="R7" s="7">
        <f>R6/C25</f>
        <v>3.8709809280000006E-3</v>
      </c>
    </row>
    <row r="8" spans="1:18" x14ac:dyDescent="0.3">
      <c r="A8" t="s">
        <v>10</v>
      </c>
      <c r="E8" s="5">
        <f t="shared" ref="E8:R8" si="0">1/E7</f>
        <v>2.5833245334966422</v>
      </c>
      <c r="F8" s="5">
        <f t="shared" si="0"/>
        <v>5.1666490669932843</v>
      </c>
      <c r="G8" s="5">
        <f t="shared" si="0"/>
        <v>7.7499736004899278</v>
      </c>
      <c r="H8" s="5">
        <f t="shared" si="0"/>
        <v>10.333298133986569</v>
      </c>
      <c r="I8" s="5">
        <f t="shared" si="0"/>
        <v>15.499947200979856</v>
      </c>
      <c r="J8" s="5">
        <f t="shared" si="0"/>
        <v>20.666596267973137</v>
      </c>
      <c r="K8" s="5">
        <f t="shared" si="0"/>
        <v>25.833245334966424</v>
      </c>
      <c r="L8" s="5">
        <f t="shared" si="0"/>
        <v>38.749868002449638</v>
      </c>
      <c r="M8" s="5">
        <f t="shared" si="0"/>
        <v>51.666490669932848</v>
      </c>
      <c r="N8" s="15">
        <f t="shared" si="0"/>
        <v>77.499736004899276</v>
      </c>
      <c r="O8" s="5">
        <f t="shared" si="0"/>
        <v>103.3329813398657</v>
      </c>
      <c r="P8" s="5">
        <f t="shared" si="0"/>
        <v>154.99947200979855</v>
      </c>
      <c r="Q8" s="5">
        <f t="shared" si="0"/>
        <v>206.66596267973139</v>
      </c>
      <c r="R8" s="5">
        <f t="shared" si="0"/>
        <v>258.33245334966421</v>
      </c>
    </row>
    <row r="9" spans="1:18" x14ac:dyDescent="0.3">
      <c r="E9" s="5"/>
      <c r="F9" s="5"/>
      <c r="G9" s="5"/>
      <c r="H9" s="5"/>
      <c r="I9" s="5"/>
      <c r="J9" s="5"/>
      <c r="K9" s="5"/>
      <c r="L9" s="5"/>
      <c r="M9" s="5"/>
      <c r="N9" s="12"/>
      <c r="O9" s="5"/>
      <c r="P9" s="5"/>
      <c r="Q9" s="5"/>
      <c r="R9" s="5"/>
    </row>
    <row r="10" spans="1:18" x14ac:dyDescent="0.3">
      <c r="A10" t="s">
        <v>16</v>
      </c>
      <c r="C10" s="1">
        <f>C3*(C34*12)</f>
        <v>360</v>
      </c>
      <c r="D10" s="1">
        <f>D3*C10</f>
        <v>3600</v>
      </c>
      <c r="E10" s="1">
        <f>E3*C10</f>
        <v>18000</v>
      </c>
      <c r="F10" s="1">
        <f>F3*C10</f>
        <v>36000</v>
      </c>
      <c r="G10" s="1">
        <f>G3*C10</f>
        <v>54000</v>
      </c>
      <c r="H10" s="1">
        <f>H3*C10</f>
        <v>72000</v>
      </c>
      <c r="I10" s="1">
        <f>I3*C10</f>
        <v>108000</v>
      </c>
      <c r="J10" s="1">
        <f>J3*C10</f>
        <v>144000</v>
      </c>
      <c r="K10" s="1">
        <f>K3*C10</f>
        <v>180000</v>
      </c>
      <c r="L10" s="1">
        <f>L3*C10</f>
        <v>270000</v>
      </c>
      <c r="M10" s="1">
        <f>M3*C10</f>
        <v>360000</v>
      </c>
      <c r="N10" s="12">
        <f>N3*C10</f>
        <v>540000</v>
      </c>
      <c r="O10" s="1">
        <f>O3*C10</f>
        <v>720000</v>
      </c>
      <c r="P10" s="1">
        <f>P3*C10</f>
        <v>1080000</v>
      </c>
      <c r="Q10" s="1">
        <f>Q3*C10</f>
        <v>1440000</v>
      </c>
      <c r="R10" s="1">
        <f>R3*C10</f>
        <v>1800000</v>
      </c>
    </row>
    <row r="11" spans="1:18" x14ac:dyDescent="0.3">
      <c r="A11" t="s">
        <v>17</v>
      </c>
      <c r="C11" s="1">
        <f>C3*(C30*12)</f>
        <v>1968</v>
      </c>
      <c r="D11" s="1">
        <f>C11</f>
        <v>1968</v>
      </c>
      <c r="E11" s="1">
        <f>D11</f>
        <v>1968</v>
      </c>
      <c r="F11" s="1">
        <f t="shared" ref="F11:M11" si="1">E11</f>
        <v>1968</v>
      </c>
      <c r="G11" s="1">
        <f t="shared" si="1"/>
        <v>1968</v>
      </c>
      <c r="H11" s="1">
        <f t="shared" si="1"/>
        <v>1968</v>
      </c>
      <c r="I11" s="1">
        <f t="shared" si="1"/>
        <v>1968</v>
      </c>
      <c r="J11" s="1">
        <f t="shared" si="1"/>
        <v>1968</v>
      </c>
      <c r="K11" s="1">
        <f t="shared" si="1"/>
        <v>1968</v>
      </c>
      <c r="L11" s="1">
        <f t="shared" si="1"/>
        <v>1968</v>
      </c>
      <c r="M11" s="1">
        <f t="shared" si="1"/>
        <v>1968</v>
      </c>
      <c r="N11" s="12">
        <f>C11</f>
        <v>1968</v>
      </c>
      <c r="O11" s="1">
        <f>C11</f>
        <v>1968</v>
      </c>
      <c r="P11" s="1">
        <f t="shared" ref="P11:R11" si="2">D11</f>
        <v>1968</v>
      </c>
      <c r="Q11" s="1">
        <f t="shared" si="2"/>
        <v>1968</v>
      </c>
      <c r="R11" s="1">
        <f t="shared" si="2"/>
        <v>1968</v>
      </c>
    </row>
    <row r="12" spans="1:18" x14ac:dyDescent="0.3">
      <c r="C12" s="16">
        <f>C10-C11</f>
        <v>-1608</v>
      </c>
      <c r="D12" s="16">
        <f>D10-D11</f>
        <v>1632</v>
      </c>
      <c r="E12" s="16">
        <f>E10-E11</f>
        <v>16032</v>
      </c>
      <c r="F12" s="16">
        <f t="shared" ref="F12:M12" si="3">F10-F11</f>
        <v>34032</v>
      </c>
      <c r="G12" s="16">
        <f t="shared" si="3"/>
        <v>52032</v>
      </c>
      <c r="H12" s="16">
        <f t="shared" si="3"/>
        <v>70032</v>
      </c>
      <c r="I12" s="16">
        <f t="shared" si="3"/>
        <v>106032</v>
      </c>
      <c r="J12" s="16">
        <f t="shared" si="3"/>
        <v>142032</v>
      </c>
      <c r="K12" s="16">
        <f t="shared" si="3"/>
        <v>178032</v>
      </c>
      <c r="L12" s="16">
        <f t="shared" si="3"/>
        <v>268032</v>
      </c>
      <c r="M12" s="16">
        <f t="shared" si="3"/>
        <v>358032</v>
      </c>
      <c r="N12" s="17">
        <f>N10-N11</f>
        <v>538032</v>
      </c>
      <c r="O12" s="16">
        <f>O10-O11</f>
        <v>718032</v>
      </c>
      <c r="P12" s="16">
        <f t="shared" ref="P12:R12" si="4">P10-P11</f>
        <v>1078032</v>
      </c>
      <c r="Q12" s="16">
        <f t="shared" si="4"/>
        <v>1438032</v>
      </c>
      <c r="R12" s="16">
        <f t="shared" si="4"/>
        <v>1798032</v>
      </c>
    </row>
    <row r="13" spans="1:18" x14ac:dyDescent="0.3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6"/>
      <c r="P13" s="16"/>
      <c r="Q13" s="16"/>
      <c r="R13" s="16"/>
    </row>
    <row r="14" spans="1:18" x14ac:dyDescent="0.3">
      <c r="A14" t="s">
        <v>21</v>
      </c>
      <c r="C14" s="16">
        <f>C12*C36</f>
        <v>-402</v>
      </c>
      <c r="D14" s="16">
        <f>D12*C36</f>
        <v>408</v>
      </c>
      <c r="E14" s="16">
        <f>E12*C36</f>
        <v>4008</v>
      </c>
      <c r="F14" s="16">
        <f>F12*C36</f>
        <v>8508</v>
      </c>
      <c r="G14" s="16">
        <f>G12*C36</f>
        <v>13008</v>
      </c>
      <c r="H14" s="16">
        <f>H12*C36</f>
        <v>17508</v>
      </c>
      <c r="I14" s="16">
        <f>I12*C36</f>
        <v>26508</v>
      </c>
      <c r="J14" s="16">
        <f>J12*C36</f>
        <v>35508</v>
      </c>
      <c r="K14" s="16">
        <f>K12*C36</f>
        <v>44508</v>
      </c>
      <c r="L14" s="16">
        <f>L12*C36</f>
        <v>67008</v>
      </c>
      <c r="M14" s="16">
        <f>M12*C36</f>
        <v>89508</v>
      </c>
      <c r="N14" s="17">
        <f>N12*C36</f>
        <v>134508</v>
      </c>
      <c r="O14" s="16">
        <f>O12*C36</f>
        <v>179508</v>
      </c>
      <c r="P14" s="16">
        <f>P12*C36</f>
        <v>269508</v>
      </c>
      <c r="Q14" s="16">
        <f>Q12*C36</f>
        <v>359508</v>
      </c>
      <c r="R14" s="16">
        <f>R12*C36</f>
        <v>449508</v>
      </c>
    </row>
    <row r="15" spans="1:18" x14ac:dyDescent="0.3">
      <c r="A15" t="s">
        <v>22</v>
      </c>
      <c r="C15" s="16">
        <f>C12-C14</f>
        <v>-1206</v>
      </c>
      <c r="D15" s="16">
        <f>D12-D14</f>
        <v>1224</v>
      </c>
      <c r="E15" s="16">
        <f>E12-E14</f>
        <v>12024</v>
      </c>
      <c r="F15" s="16">
        <f t="shared" ref="F15:M15" si="5">F12-F14</f>
        <v>25524</v>
      </c>
      <c r="G15" s="16">
        <f t="shared" si="5"/>
        <v>39024</v>
      </c>
      <c r="H15" s="16">
        <f t="shared" si="5"/>
        <v>52524</v>
      </c>
      <c r="I15" s="16">
        <f t="shared" si="5"/>
        <v>79524</v>
      </c>
      <c r="J15" s="16">
        <f t="shared" si="5"/>
        <v>106524</v>
      </c>
      <c r="K15" s="16">
        <f t="shared" si="5"/>
        <v>133524</v>
      </c>
      <c r="L15" s="16">
        <f t="shared" si="5"/>
        <v>201024</v>
      </c>
      <c r="M15" s="16">
        <f t="shared" si="5"/>
        <v>268524</v>
      </c>
      <c r="N15" s="17">
        <f>N12-N14</f>
        <v>403524</v>
      </c>
      <c r="O15" s="16">
        <f>O12-O14</f>
        <v>538524</v>
      </c>
      <c r="P15" s="16">
        <f t="shared" ref="P15:R15" si="6">P12-P14</f>
        <v>808524</v>
      </c>
      <c r="Q15" s="16">
        <f t="shared" si="6"/>
        <v>1078524</v>
      </c>
      <c r="R15" s="16">
        <f t="shared" si="6"/>
        <v>1348524</v>
      </c>
    </row>
    <row r="16" spans="1:18" x14ac:dyDescent="0.3">
      <c r="N16" s="17"/>
    </row>
    <row r="17" spans="1:4" x14ac:dyDescent="0.3">
      <c r="A17" t="s">
        <v>12</v>
      </c>
    </row>
    <row r="18" spans="1:4" x14ac:dyDescent="0.3">
      <c r="A18" t="s">
        <v>23</v>
      </c>
      <c r="C18" s="20">
        <v>0.21199999999999999</v>
      </c>
      <c r="D18" t="s">
        <v>27</v>
      </c>
    </row>
    <row r="19" spans="1:4" x14ac:dyDescent="0.3">
      <c r="A19" t="s">
        <v>24</v>
      </c>
      <c r="C19" s="3">
        <f>C18*24</f>
        <v>5.0880000000000001</v>
      </c>
    </row>
    <row r="20" spans="1:4" x14ac:dyDescent="0.3">
      <c r="A20" t="s">
        <v>25</v>
      </c>
      <c r="C20" s="21">
        <v>0.35</v>
      </c>
      <c r="D20" s="18"/>
    </row>
    <row r="21" spans="1:4" x14ac:dyDescent="0.3">
      <c r="A21" t="s">
        <v>26</v>
      </c>
      <c r="C21" s="3">
        <f>C19+(C19*C20)</f>
        <v>6.8688000000000002</v>
      </c>
    </row>
    <row r="22" spans="1:4" x14ac:dyDescent="0.3">
      <c r="A22" t="s">
        <v>1</v>
      </c>
      <c r="C22" s="2">
        <f>C21*365</f>
        <v>2507.1120000000001</v>
      </c>
    </row>
    <row r="23" spans="1:4" x14ac:dyDescent="0.3">
      <c r="A23" t="s">
        <v>2</v>
      </c>
      <c r="C23" s="22">
        <v>0.5</v>
      </c>
    </row>
    <row r="24" spans="1:4" ht="15.6" x14ac:dyDescent="0.35">
      <c r="A24" t="s">
        <v>3</v>
      </c>
      <c r="C24" s="23">
        <v>0.193</v>
      </c>
    </row>
    <row r="25" spans="1:4" x14ac:dyDescent="0.3">
      <c r="A25" t="s">
        <v>4</v>
      </c>
      <c r="C25" s="24">
        <v>25</v>
      </c>
    </row>
    <row r="26" spans="1:4" x14ac:dyDescent="0.3">
      <c r="A26" t="s">
        <v>5</v>
      </c>
      <c r="C26" s="22">
        <v>1</v>
      </c>
    </row>
    <row r="28" spans="1:4" x14ac:dyDescent="0.3">
      <c r="A28" t="s">
        <v>15</v>
      </c>
      <c r="C28" s="1">
        <v>164</v>
      </c>
    </row>
    <row r="29" spans="1:4" x14ac:dyDescent="0.3">
      <c r="A29" t="s">
        <v>18</v>
      </c>
      <c r="C29" s="21">
        <v>0</v>
      </c>
    </row>
    <row r="30" spans="1:4" x14ac:dyDescent="0.3">
      <c r="C30" s="19">
        <f>C28+(C28*C29)</f>
        <v>164</v>
      </c>
    </row>
    <row r="32" spans="1:4" x14ac:dyDescent="0.3">
      <c r="A32" t="s">
        <v>14</v>
      </c>
      <c r="C32" s="1">
        <v>30</v>
      </c>
    </row>
    <row r="33" spans="1:3" x14ac:dyDescent="0.3">
      <c r="A33" t="s">
        <v>19</v>
      </c>
      <c r="C33" s="21">
        <v>0</v>
      </c>
    </row>
    <row r="34" spans="1:3" x14ac:dyDescent="0.3">
      <c r="C34" s="19">
        <f>C32+(C32*C33)</f>
        <v>30</v>
      </c>
    </row>
    <row r="36" spans="1:3" x14ac:dyDescent="0.3">
      <c r="A36" t="s">
        <v>20</v>
      </c>
      <c r="C36" s="21">
        <v>0.25</v>
      </c>
    </row>
  </sheetData>
  <pageMargins left="0.7" right="0.7" top="0.75" bottom="0.75" header="0.3" footer="0.3"/>
  <pageSetup paperSize="9" orientation="portrait" horizontalDpi="300" verticalDpi="300" r:id="rId1"/>
  <ignoredErrors>
    <ignoredError sqref="D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2022-09-21T12:33:34Z</dcterms:created>
  <dcterms:modified xsi:type="dcterms:W3CDTF">2022-09-26T11:32:32Z</dcterms:modified>
</cp:coreProperties>
</file>